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V TRIMESTRE 2024\"/>
    </mc:Choice>
  </mc:AlternateContent>
  <bookViews>
    <workbookView xWindow="-120" yWindow="-120" windowWidth="20730" windowHeight="11760"/>
  </bookViews>
  <sheets>
    <sheet name="Cuadro_10" sheetId="13" r:id="rId1"/>
  </sheets>
  <definedNames>
    <definedName name="_xlnm.Print_Area" localSheetId="0">Cuadro_10!$A$1:$D$48</definedName>
    <definedName name="_xlnm.Print_Titles" localSheetId="0">Cuadro_10!$1:$10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3" l="1"/>
  <c r="D13" i="13"/>
  <c r="B13" i="13"/>
  <c r="C35" i="13"/>
  <c r="D35" i="13"/>
  <c r="B35" i="13"/>
  <c r="D20" i="13" l="1"/>
  <c r="D19" i="13" s="1"/>
  <c r="C20" i="13"/>
  <c r="C19" i="13" s="1"/>
  <c r="B20" i="13"/>
  <c r="B19" i="13" s="1"/>
  <c r="D14" i="13"/>
  <c r="C14" i="13"/>
  <c r="B14" i="13"/>
  <c r="D17" i="13"/>
  <c r="C17" i="13"/>
  <c r="B17" i="13"/>
  <c r="D39" i="13"/>
  <c r="C39" i="13"/>
  <c r="B39" i="13"/>
  <c r="B31" i="13" l="1"/>
  <c r="B30" i="13" s="1"/>
  <c r="C31" i="13"/>
  <c r="C30" i="13" s="1"/>
  <c r="D31" i="13"/>
  <c r="D30" i="13" s="1"/>
  <c r="D28" i="13" l="1"/>
  <c r="D25" i="13"/>
  <c r="C16" i="13" l="1"/>
  <c r="B16" i="13"/>
  <c r="D41" i="13"/>
  <c r="D38" i="13" s="1"/>
  <c r="D36" i="13"/>
  <c r="C41" i="13"/>
  <c r="C38" i="13" s="1"/>
  <c r="C36" i="13"/>
  <c r="B41" i="13"/>
  <c r="B38" i="13" s="1"/>
  <c r="B36" i="13"/>
  <c r="D16" i="13"/>
  <c r="C25" i="13"/>
  <c r="B34" i="13" l="1"/>
  <c r="D34" i="13"/>
  <c r="D15" i="13"/>
  <c r="C34" i="13"/>
  <c r="C28" i="13"/>
  <c r="C15" i="13" s="1"/>
  <c r="C24" i="13" l="1"/>
  <c r="C12" i="13"/>
  <c r="D12" i="13"/>
  <c r="B12" i="13"/>
  <c r="B25" i="13"/>
  <c r="B28" i="13"/>
  <c r="B15" i="13" s="1"/>
  <c r="B24" i="13" l="1"/>
  <c r="B18" i="13"/>
  <c r="D24" i="13" l="1"/>
  <c r="C18" i="13"/>
  <c r="D18" i="13"/>
  <c r="B23" i="13" l="1"/>
  <c r="B11" i="13" s="1"/>
  <c r="C23" i="13" l="1"/>
  <c r="C11" i="13" s="1"/>
  <c r="D23" i="13"/>
  <c r="D11" i="13" s="1"/>
</calcChain>
</file>

<file path=xl/sharedStrings.xml><?xml version="1.0" encoding="utf-8"?>
<sst xmlns="http://schemas.openxmlformats.org/spreadsheetml/2006/main" count="49" uniqueCount="33">
  <si>
    <t>Número de edificaciones</t>
  </si>
  <si>
    <t>TOTAL</t>
  </si>
  <si>
    <t xml:space="preserve"> Residencial</t>
  </si>
  <si>
    <t>Vivienda individual</t>
  </si>
  <si>
    <t>Panamá</t>
  </si>
  <si>
    <t>San Miguelito</t>
  </si>
  <si>
    <t>(P) Cifras preliminares.</t>
  </si>
  <si>
    <t xml:space="preserve"> No residencial</t>
  </si>
  <si>
    <t>República de Panamá</t>
  </si>
  <si>
    <t>CONTRALORÍA GENERAL DE LA REPÚBLICA</t>
  </si>
  <si>
    <t>Instituto Nacional de Estadística y Censo</t>
  </si>
  <si>
    <t xml:space="preserve"> POR NÚMERO DE EDIFICACIONES Y ÁREA, SEGÚN  DISTRITO</t>
  </si>
  <si>
    <t>Provincia, distrito y tipo de edificación</t>
  </si>
  <si>
    <t>Fuente: Constructoras, inmobiliarias y personas particulares.</t>
  </si>
  <si>
    <t xml:space="preserve">      en un hotel, entre otros.</t>
  </si>
  <si>
    <t>Edificio de apartamento (2)</t>
  </si>
  <si>
    <t>(2)  Incluye cuartos de alquiler y adosadas.</t>
  </si>
  <si>
    <t>Panamá Oeste</t>
  </si>
  <si>
    <t>Comercios</t>
  </si>
  <si>
    <t xml:space="preserve">  Comercios</t>
  </si>
  <si>
    <t>Colón</t>
  </si>
  <si>
    <t>(1) Se refiere a los locales comerciales y oficinas que contiene un centro comercial, salones en un centro educativo, habitaciones</t>
  </si>
  <si>
    <t xml:space="preserve">Cuadro 10.  NUEVAS ADICIONES EN LAS PROVINCIAS DE COLÓN, PANAMÁ Y PANAMÁ OESTE, </t>
  </si>
  <si>
    <t xml:space="preserve">Nuevas adiciones en los distritos de Arraiján, Colón, Panamá y San Miguelito (1)              </t>
  </si>
  <si>
    <t>La Chorrera</t>
  </si>
  <si>
    <t>No residencial</t>
  </si>
  <si>
    <t>NOTA: Obras que iniciaron proceso de construcción en el período de referencia.</t>
  </si>
  <si>
    <t>Arraiján</t>
  </si>
  <si>
    <r>
      <t>Área  construida 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</si>
  <si>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a construir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</si>
  <si>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Depósitos</t>
  </si>
  <si>
    <t xml:space="preserve">  Depósitos</t>
  </si>
  <si>
    <t xml:space="preserve"> Y TIPO DE EDIFICACIÓN: IV TRIMESTRE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</si>
</sst>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49" fontId="1" fillId="2" borderId="6" xfId="1" applyNumberFormat="1" applyFill="1" applyBorder="1" applyAlignment="1">
      <alignment horizontal="left" indent="3"/>
    </xf>
    <xf numFmtId="49" fontId="1" fillId="2" borderId="6" xfId="1" applyNumberFormat="1" applyFill="1" applyBorder="1" applyAlignment="1">
      <alignment horizontal="left" indent="4"/>
    </xf>
    <xf numFmtId="49" fontId="1" fillId="0" borderId="0" xfId="4" applyNumberFormat="1"/>
    <xf numFmtId="0" fontId="1" fillId="0" borderId="0" xfId="4"/>
    <xf numFmtId="0" fontId="1" fillId="2" borderId="0" xfId="4" applyFill="1"/>
    <xf numFmtId="0" fontId="1" fillId="2" borderId="0" xfId="4" applyFill="1" applyAlignment="1">
      <alignment vertical="center"/>
    </xf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2" xfId="2" applyNumberFormat="1" applyFont="1" applyFill="1" applyBorder="1" applyAlignment="1">
      <alignment horizontal="center"/>
    </xf>
    <xf numFmtId="49" fontId="1" fillId="2" borderId="6" xfId="1" applyNumberFormat="1" applyFill="1" applyBorder="1"/>
    <xf numFmtId="164" fontId="1" fillId="2" borderId="6" xfId="2" applyNumberFormat="1" applyFill="1" applyBorder="1" applyAlignment="1">
      <alignment horizontal="left" indent="2"/>
    </xf>
    <xf numFmtId="164" fontId="2" fillId="0" borderId="6" xfId="1" applyNumberFormat="1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164" fontId="2" fillId="0" borderId="0" xfId="1" applyNumberFormat="1" applyFont="1"/>
    <xf numFmtId="164" fontId="2" fillId="0" borderId="4" xfId="1" applyNumberFormat="1" applyFont="1" applyBorder="1" applyAlignment="1">
      <alignment horizontal="center"/>
    </xf>
    <xf numFmtId="164" fontId="1" fillId="0" borderId="4" xfId="1" applyNumberFormat="1" applyBorder="1"/>
    <xf numFmtId="164" fontId="1" fillId="0" borderId="5" xfId="1" applyNumberFormat="1" applyBorder="1"/>
    <xf numFmtId="164" fontId="1" fillId="0" borderId="0" xfId="1" applyNumberFormat="1"/>
    <xf numFmtId="164" fontId="2" fillId="2" borderId="4" xfId="3" applyNumberFormat="1" applyFont="1" applyFill="1" applyBorder="1"/>
    <xf numFmtId="164" fontId="2" fillId="2" borderId="5" xfId="3" applyNumberFormat="1" applyFont="1" applyFill="1" applyBorder="1"/>
    <xf numFmtId="164" fontId="2" fillId="0" borderId="5" xfId="1" applyNumberFormat="1" applyFont="1" applyBorder="1" applyAlignment="1">
      <alignment horizontal="center"/>
    </xf>
    <xf numFmtId="164" fontId="1" fillId="0" borderId="6" xfId="1" applyNumberFormat="1" applyBorder="1"/>
    <xf numFmtId="0" fontId="1" fillId="2" borderId="0" xfId="3" applyFill="1"/>
    <xf numFmtId="49" fontId="1" fillId="2" borderId="3" xfId="1" applyNumberFormat="1" applyFill="1" applyBorder="1" applyAlignment="1">
      <alignment horizontal="left" indent="4"/>
    </xf>
    <xf numFmtId="164" fontId="1" fillId="0" borderId="1" xfId="1" applyNumberFormat="1" applyBorder="1"/>
    <xf numFmtId="164" fontId="1" fillId="0" borderId="7" xfId="1" applyNumberFormat="1" applyBorder="1"/>
    <xf numFmtId="164" fontId="1" fillId="0" borderId="4" xfId="1" applyNumberFormat="1" applyBorder="1" applyAlignment="1">
      <alignment horizontal="center"/>
    </xf>
    <xf numFmtId="164" fontId="1" fillId="0" borderId="5" xfId="1" applyNumberFormat="1" applyBorder="1" applyAlignment="1">
      <alignment horizontal="center"/>
    </xf>
    <xf numFmtId="0" fontId="5" fillId="3" borderId="12" xfId="1" applyFont="1" applyFill="1" applyBorder="1" applyAlignment="1">
      <alignment horizontal="center" vertical="center" wrapText="1"/>
    </xf>
    <xf numFmtId="164" fontId="1" fillId="0" borderId="0" xfId="1" applyNumberFormat="1" applyBorder="1"/>
    <xf numFmtId="0" fontId="1" fillId="0" borderId="0" xfId="1" applyBorder="1" applyAlignment="1">
      <alignment vertical="center"/>
    </xf>
    <xf numFmtId="0" fontId="5" fillId="3" borderId="13" xfId="1" applyFont="1" applyFill="1" applyBorder="1" applyAlignment="1">
      <alignment horizontal="center" vertical="center" wrapText="1"/>
    </xf>
    <xf numFmtId="49" fontId="2" fillId="2" borderId="0" xfId="4" applyNumberFormat="1" applyFont="1" applyFill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showGridLines="0" tabSelected="1" zoomScale="106" zoomScaleNormal="106" zoomScaleSheetLayoutView="100" workbookViewId="0">
      <selection activeCell="F4" sqref="F4"/>
    </sheetView>
  </sheetViews>
  <sheetFormatPr baseColWidth="10" defaultColWidth="11.42578125" defaultRowHeight="12.75" x14ac:dyDescent="0.2"/>
  <cols>
    <col min="1" max="1" width="35.140625" style="1" customWidth="1"/>
    <col min="2" max="2" width="24.7109375" style="1" customWidth="1"/>
    <col min="3" max="3" width="26.140625" style="1" customWidth="1"/>
    <col min="4" max="4" width="27" style="1" customWidth="1"/>
    <col min="5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10" customFormat="1" x14ac:dyDescent="0.2">
      <c r="A1" s="44" t="s">
        <v>8</v>
      </c>
      <c r="B1" s="44"/>
      <c r="C1" s="44"/>
      <c r="D1" s="44"/>
      <c r="E1" s="11"/>
      <c r="F1" s="11"/>
      <c r="G1" s="11"/>
      <c r="H1" s="11"/>
      <c r="I1" s="11"/>
      <c r="J1" s="11"/>
    </row>
    <row r="2" spans="1:10" s="10" customFormat="1" x14ac:dyDescent="0.2">
      <c r="A2" s="45" t="s">
        <v>9</v>
      </c>
      <c r="B2" s="45"/>
      <c r="C2" s="45"/>
      <c r="D2" s="45"/>
      <c r="E2" s="12"/>
      <c r="F2" s="12"/>
      <c r="G2" s="12"/>
      <c r="H2" s="12"/>
      <c r="I2" s="12"/>
      <c r="J2" s="12"/>
    </row>
    <row r="3" spans="1:10" s="10" customFormat="1" x14ac:dyDescent="0.2">
      <c r="A3" s="44" t="s">
        <v>10</v>
      </c>
      <c r="B3" s="44"/>
      <c r="C3" s="44"/>
      <c r="D3" s="44"/>
      <c r="E3" s="11"/>
      <c r="F3" s="11"/>
      <c r="G3" s="11"/>
      <c r="H3" s="11"/>
      <c r="I3" s="11"/>
      <c r="J3" s="11"/>
    </row>
    <row r="4" spans="1:10" s="10" customFormat="1" x14ac:dyDescent="0.2">
      <c r="A4" s="13"/>
      <c r="B4" s="13"/>
      <c r="C4" s="13"/>
      <c r="D4" s="13"/>
      <c r="E4" s="11"/>
      <c r="F4" s="11"/>
      <c r="G4" s="11"/>
      <c r="H4" s="11"/>
      <c r="I4" s="11"/>
      <c r="J4" s="11"/>
    </row>
    <row r="5" spans="1:10" ht="12.6" customHeight="1" x14ac:dyDescent="0.2">
      <c r="A5" s="39" t="s">
        <v>22</v>
      </c>
      <c r="B5" s="39"/>
      <c r="C5" s="39"/>
      <c r="D5" s="39"/>
    </row>
    <row r="6" spans="1:10" ht="12.75" customHeight="1" x14ac:dyDescent="0.2">
      <c r="A6" s="39" t="s">
        <v>11</v>
      </c>
      <c r="B6" s="39"/>
      <c r="C6" s="39"/>
      <c r="D6" s="39"/>
    </row>
    <row r="7" spans="1:10" ht="12.75" customHeight="1" x14ac:dyDescent="0.2">
      <c r="A7" s="39" t="s">
        <v>32</v>
      </c>
      <c r="B7" s="39"/>
      <c r="C7" s="39"/>
      <c r="D7" s="39"/>
    </row>
    <row r="8" spans="1:10" ht="6.75" customHeight="1" x14ac:dyDescent="0.2">
      <c r="A8" s="40"/>
      <c r="B8" s="40"/>
      <c r="C8" s="40"/>
      <c r="D8" s="40"/>
    </row>
    <row r="9" spans="1:10" ht="35.25" customHeight="1" x14ac:dyDescent="0.2">
      <c r="A9" s="41" t="s">
        <v>12</v>
      </c>
      <c r="B9" s="43" t="s">
        <v>23</v>
      </c>
      <c r="C9" s="43"/>
      <c r="D9" s="43"/>
    </row>
    <row r="10" spans="1:10" ht="41.25" customHeight="1" x14ac:dyDescent="0.2">
      <c r="A10" s="42"/>
      <c r="B10" s="38" t="s">
        <v>0</v>
      </c>
      <c r="C10" s="35" t="s">
        <v>28</v>
      </c>
      <c r="D10" s="38" t="s">
        <v>29</v>
      </c>
    </row>
    <row r="11" spans="1:10" s="2" customFormat="1" ht="19.5" customHeight="1" x14ac:dyDescent="0.2">
      <c r="A11" s="14" t="s">
        <v>1</v>
      </c>
      <c r="B11" s="25">
        <f>+B23+B34+B18</f>
        <v>95</v>
      </c>
      <c r="C11" s="26">
        <f>+C23+C34+C18</f>
        <v>4196</v>
      </c>
      <c r="D11" s="26">
        <f>+D23+D34+D18</f>
        <v>8062</v>
      </c>
    </row>
    <row r="12" spans="1:10" s="2" customFormat="1" ht="21.95" customHeight="1" x14ac:dyDescent="0.2">
      <c r="A12" s="4" t="s">
        <v>2</v>
      </c>
      <c r="B12" s="17">
        <f>SUM(B13:B14)</f>
        <v>89</v>
      </c>
      <c r="C12" s="20">
        <f>SUM(C13:C14)</f>
        <v>3612</v>
      </c>
      <c r="D12" s="19">
        <f>SUM(D13:D14)</f>
        <v>6729</v>
      </c>
    </row>
    <row r="13" spans="1:10" s="2" customFormat="1" ht="17.25" customHeight="1" x14ac:dyDescent="0.2">
      <c r="A13" s="5" t="s">
        <v>3</v>
      </c>
      <c r="B13" s="28">
        <f>+B26+B32+B21</f>
        <v>80</v>
      </c>
      <c r="C13" s="28">
        <f t="shared" ref="C13:D13" si="0">+C26+C32+C21</f>
        <v>2490</v>
      </c>
      <c r="D13" s="36">
        <f t="shared" si="0"/>
        <v>5268</v>
      </c>
      <c r="E13" s="37"/>
    </row>
    <row r="14" spans="1:10" s="2" customFormat="1" ht="17.25" customHeight="1" x14ac:dyDescent="0.2">
      <c r="A14" s="5" t="s">
        <v>15</v>
      </c>
      <c r="B14" s="28">
        <f>B27+B33+B22</f>
        <v>9</v>
      </c>
      <c r="C14" s="28">
        <f>C27+C33+C22</f>
        <v>1122</v>
      </c>
      <c r="D14" s="24">
        <f>D27+D33+D22</f>
        <v>1461</v>
      </c>
    </row>
    <row r="15" spans="1:10" s="2" customFormat="1" ht="13.5" customHeight="1" x14ac:dyDescent="0.2">
      <c r="A15" s="4" t="s">
        <v>7</v>
      </c>
      <c r="B15" s="18">
        <f>+B28+B41+B36</f>
        <v>5</v>
      </c>
      <c r="C15" s="18">
        <f>+C28+C41+C36</f>
        <v>532</v>
      </c>
      <c r="D15" s="19">
        <f>+D28+D41+D36</f>
        <v>1174</v>
      </c>
    </row>
    <row r="16" spans="1:10" s="2" customFormat="1" ht="13.5" customHeight="1" x14ac:dyDescent="0.2">
      <c r="A16" s="4" t="s">
        <v>19</v>
      </c>
      <c r="B16" s="22">
        <f>B29+B42+B37</f>
        <v>5</v>
      </c>
      <c r="C16" s="22">
        <f>C29+C42+C37</f>
        <v>532</v>
      </c>
      <c r="D16" s="23">
        <f>D29+D42+D37</f>
        <v>1174</v>
      </c>
    </row>
    <row r="17" spans="1:10" s="2" customFormat="1" ht="13.5" customHeight="1" x14ac:dyDescent="0.2">
      <c r="A17" s="4" t="s">
        <v>31</v>
      </c>
      <c r="B17" s="22">
        <f>B42</f>
        <v>1</v>
      </c>
      <c r="C17" s="22">
        <f>C42</f>
        <v>220</v>
      </c>
      <c r="D17" s="23">
        <f>D42</f>
        <v>611</v>
      </c>
    </row>
    <row r="18" spans="1:10" s="2" customFormat="1" ht="21" customHeight="1" x14ac:dyDescent="0.2">
      <c r="A18" s="15" t="s">
        <v>20</v>
      </c>
      <c r="B18" s="18">
        <f>+B19</f>
        <v>2</v>
      </c>
      <c r="C18" s="18">
        <f t="shared" ref="C18:D18" si="1">+C19</f>
        <v>273</v>
      </c>
      <c r="D18" s="19">
        <f t="shared" si="1"/>
        <v>343</v>
      </c>
    </row>
    <row r="19" spans="1:10" s="2" customFormat="1" ht="20.25" customHeight="1" x14ac:dyDescent="0.2">
      <c r="A19" s="16" t="s">
        <v>20</v>
      </c>
      <c r="B19" s="21">
        <f>+B20</f>
        <v>2</v>
      </c>
      <c r="C19" s="27">
        <f t="shared" ref="C19:D19" si="2">+C20</f>
        <v>273</v>
      </c>
      <c r="D19" s="27">
        <f t="shared" si="2"/>
        <v>343</v>
      </c>
      <c r="F19" s="3"/>
      <c r="G19" s="3"/>
      <c r="H19" s="3"/>
      <c r="I19" s="3"/>
      <c r="J19" s="3"/>
    </row>
    <row r="20" spans="1:10" s="2" customFormat="1" ht="18" customHeight="1" x14ac:dyDescent="0.2">
      <c r="A20" s="4" t="s">
        <v>2</v>
      </c>
      <c r="B20" s="17">
        <f>B21+B22</f>
        <v>2</v>
      </c>
      <c r="C20" s="17">
        <f>C21+C22</f>
        <v>273</v>
      </c>
      <c r="D20" s="20">
        <f>D21+D22</f>
        <v>343</v>
      </c>
      <c r="F20" s="3"/>
    </row>
    <row r="21" spans="1:10" s="2" customFormat="1" ht="13.5" customHeight="1" x14ac:dyDescent="0.2">
      <c r="A21" s="5" t="s">
        <v>3</v>
      </c>
      <c r="B21" s="28">
        <v>1</v>
      </c>
      <c r="C21" s="28">
        <v>185</v>
      </c>
      <c r="D21" s="24">
        <v>240</v>
      </c>
      <c r="F21" s="3"/>
    </row>
    <row r="22" spans="1:10" s="2" customFormat="1" ht="16.5" customHeight="1" x14ac:dyDescent="0.2">
      <c r="A22" s="5" t="s">
        <v>15</v>
      </c>
      <c r="B22" s="23">
        <v>1</v>
      </c>
      <c r="C22" s="23">
        <v>88</v>
      </c>
      <c r="D22" s="23">
        <v>103</v>
      </c>
      <c r="F22" s="3"/>
    </row>
    <row r="23" spans="1:10" s="2" customFormat="1" ht="21.75" customHeight="1" x14ac:dyDescent="0.2">
      <c r="A23" s="15" t="s">
        <v>4</v>
      </c>
      <c r="B23" s="18">
        <f>B24+B30</f>
        <v>90</v>
      </c>
      <c r="C23" s="19">
        <f>C24+C30</f>
        <v>3349</v>
      </c>
      <c r="D23" s="19">
        <f>D24+D30</f>
        <v>6469</v>
      </c>
    </row>
    <row r="24" spans="1:10" s="2" customFormat="1" ht="17.25" customHeight="1" x14ac:dyDescent="0.2">
      <c r="A24" s="16" t="s">
        <v>4</v>
      </c>
      <c r="B24" s="21">
        <f>+B25+B28</f>
        <v>81</v>
      </c>
      <c r="C24" s="27">
        <f>+C25+C28</f>
        <v>2933</v>
      </c>
      <c r="D24" s="27">
        <f t="shared" ref="D24" si="3">+D25+D28</f>
        <v>5644</v>
      </c>
      <c r="F24" s="3"/>
      <c r="G24" s="3"/>
      <c r="H24" s="3"/>
      <c r="I24" s="3"/>
      <c r="J24" s="3"/>
    </row>
    <row r="25" spans="1:10" s="2" customFormat="1" ht="18" customHeight="1" x14ac:dyDescent="0.2">
      <c r="A25" s="4" t="s">
        <v>2</v>
      </c>
      <c r="B25" s="17">
        <f>SUM(B26:B27)</f>
        <v>78</v>
      </c>
      <c r="C25" s="18">
        <f>SUM(C26:C27)</f>
        <v>2923</v>
      </c>
      <c r="D25" s="20">
        <f>SUM(D26:D27)</f>
        <v>5561</v>
      </c>
      <c r="F25" s="3"/>
    </row>
    <row r="26" spans="1:10" s="2" customFormat="1" ht="16.5" customHeight="1" x14ac:dyDescent="0.2">
      <c r="A26" s="5" t="s">
        <v>3</v>
      </c>
      <c r="B26" s="23">
        <v>73</v>
      </c>
      <c r="C26" s="23">
        <v>2086</v>
      </c>
      <c r="D26" s="23">
        <v>4510</v>
      </c>
      <c r="F26" s="3"/>
    </row>
    <row r="27" spans="1:10" s="2" customFormat="1" ht="16.5" customHeight="1" x14ac:dyDescent="0.2">
      <c r="A27" s="5" t="s">
        <v>15</v>
      </c>
      <c r="B27" s="23">
        <v>5</v>
      </c>
      <c r="C27" s="23">
        <v>837</v>
      </c>
      <c r="D27" s="23">
        <v>1051</v>
      </c>
      <c r="F27" s="3"/>
    </row>
    <row r="28" spans="1:10" s="2" customFormat="1" ht="22.5" customHeight="1" x14ac:dyDescent="0.2">
      <c r="A28" s="4" t="s">
        <v>7</v>
      </c>
      <c r="B28" s="19">
        <f>SUM(B29:B29)</f>
        <v>3</v>
      </c>
      <c r="C28" s="19">
        <f>SUM(C29:C29)</f>
        <v>10</v>
      </c>
      <c r="D28" s="19">
        <f>SUM(D29:D29)</f>
        <v>83</v>
      </c>
      <c r="F28" s="3"/>
    </row>
    <row r="29" spans="1:10" s="2" customFormat="1" ht="16.5" customHeight="1" x14ac:dyDescent="0.2">
      <c r="A29" s="5" t="s">
        <v>18</v>
      </c>
      <c r="B29" s="23">
        <v>3</v>
      </c>
      <c r="C29" s="23">
        <v>10</v>
      </c>
      <c r="D29" s="23">
        <v>83</v>
      </c>
      <c r="F29" s="3"/>
    </row>
    <row r="30" spans="1:10" s="2" customFormat="1" ht="17.25" customHeight="1" x14ac:dyDescent="0.2">
      <c r="A30" s="16" t="s">
        <v>5</v>
      </c>
      <c r="B30" s="21">
        <f>B31</f>
        <v>9</v>
      </c>
      <c r="C30" s="21">
        <f t="shared" ref="C30:D30" si="4">C31</f>
        <v>416</v>
      </c>
      <c r="D30" s="27">
        <f t="shared" si="4"/>
        <v>825</v>
      </c>
      <c r="F30" s="3"/>
      <c r="G30" s="3"/>
      <c r="H30" s="3"/>
      <c r="I30" s="3"/>
      <c r="J30" s="3"/>
    </row>
    <row r="31" spans="1:10" s="2" customFormat="1" ht="18" customHeight="1" x14ac:dyDescent="0.2">
      <c r="A31" s="4" t="s">
        <v>2</v>
      </c>
      <c r="B31" s="18">
        <f>+B32+B33</f>
        <v>9</v>
      </c>
      <c r="C31" s="18">
        <f t="shared" ref="C31:D31" si="5">+C32+C33</f>
        <v>416</v>
      </c>
      <c r="D31" s="19">
        <f t="shared" si="5"/>
        <v>825</v>
      </c>
      <c r="F31" s="3"/>
    </row>
    <row r="32" spans="1:10" s="2" customFormat="1" ht="20.25" customHeight="1" x14ac:dyDescent="0.2">
      <c r="A32" s="5" t="s">
        <v>3</v>
      </c>
      <c r="B32" s="22">
        <v>6</v>
      </c>
      <c r="C32" s="22">
        <v>219</v>
      </c>
      <c r="D32" s="23">
        <v>518</v>
      </c>
      <c r="F32" s="3"/>
    </row>
    <row r="33" spans="1:10" s="2" customFormat="1" ht="14.25" customHeight="1" x14ac:dyDescent="0.2">
      <c r="A33" s="5" t="s">
        <v>15</v>
      </c>
      <c r="B33" s="22">
        <v>3</v>
      </c>
      <c r="C33" s="22">
        <v>197</v>
      </c>
      <c r="D33" s="23">
        <v>307</v>
      </c>
      <c r="F33" s="3"/>
    </row>
    <row r="34" spans="1:10" s="2" customFormat="1" ht="19.5" customHeight="1" x14ac:dyDescent="0.2">
      <c r="A34" s="15" t="s">
        <v>17</v>
      </c>
      <c r="B34" s="18">
        <f>B38+B35</f>
        <v>3</v>
      </c>
      <c r="C34" s="18">
        <f>C38+C35</f>
        <v>574</v>
      </c>
      <c r="D34" s="19">
        <f>D38+D35</f>
        <v>1250</v>
      </c>
    </row>
    <row r="35" spans="1:10" s="2" customFormat="1" ht="22.5" customHeight="1" x14ac:dyDescent="0.2">
      <c r="A35" s="16" t="s">
        <v>27</v>
      </c>
      <c r="B35" s="21">
        <f>+B36</f>
        <v>1</v>
      </c>
      <c r="C35" s="21">
        <f t="shared" ref="C35:D35" si="6">+C36</f>
        <v>302</v>
      </c>
      <c r="D35" s="27">
        <f t="shared" si="6"/>
        <v>480</v>
      </c>
      <c r="E35" s="37"/>
    </row>
    <row r="36" spans="1:10" s="2" customFormat="1" ht="22.5" customHeight="1" x14ac:dyDescent="0.2">
      <c r="A36" s="4" t="s">
        <v>7</v>
      </c>
      <c r="B36" s="17">
        <f>SUM(B37)</f>
        <v>1</v>
      </c>
      <c r="C36" s="19">
        <f>SUM(C37)</f>
        <v>302</v>
      </c>
      <c r="D36" s="19">
        <f>SUM(D37)</f>
        <v>480</v>
      </c>
    </row>
    <row r="37" spans="1:10" s="2" customFormat="1" ht="16.5" customHeight="1" x14ac:dyDescent="0.2">
      <c r="A37" s="5" t="s">
        <v>18</v>
      </c>
      <c r="B37" s="33">
        <v>1</v>
      </c>
      <c r="C37" s="33">
        <v>302</v>
      </c>
      <c r="D37" s="34">
        <v>480</v>
      </c>
    </row>
    <row r="38" spans="1:10" s="2" customFormat="1" ht="19.5" customHeight="1" x14ac:dyDescent="0.2">
      <c r="A38" s="16" t="s">
        <v>24</v>
      </c>
      <c r="B38" s="21">
        <f>B41+B39</f>
        <v>2</v>
      </c>
      <c r="C38" s="21">
        <f>C41+C39</f>
        <v>272</v>
      </c>
      <c r="D38" s="27">
        <f t="shared" ref="D38" si="7">D41+D39</f>
        <v>770</v>
      </c>
      <c r="F38" s="3"/>
      <c r="G38" s="3"/>
      <c r="H38" s="3"/>
      <c r="I38" s="3"/>
      <c r="J38" s="3"/>
    </row>
    <row r="39" spans="1:10" s="2" customFormat="1" ht="18.75" customHeight="1" x14ac:dyDescent="0.2">
      <c r="A39" s="4" t="s">
        <v>2</v>
      </c>
      <c r="B39" s="17">
        <f>SUM(B40)</f>
        <v>1</v>
      </c>
      <c r="C39" s="19">
        <f>SUM(C40)</f>
        <v>52</v>
      </c>
      <c r="D39" s="19">
        <f>SUM(D40)</f>
        <v>159</v>
      </c>
    </row>
    <row r="40" spans="1:10" s="2" customFormat="1" ht="18" customHeight="1" x14ac:dyDescent="0.2">
      <c r="A40" s="5" t="s">
        <v>3</v>
      </c>
      <c r="B40" s="33">
        <v>1</v>
      </c>
      <c r="C40" s="33">
        <v>52</v>
      </c>
      <c r="D40" s="34">
        <v>159</v>
      </c>
    </row>
    <row r="41" spans="1:10" s="2" customFormat="1" ht="23.25" customHeight="1" x14ac:dyDescent="0.2">
      <c r="A41" s="4" t="s">
        <v>25</v>
      </c>
      <c r="B41" s="17">
        <f>SUM(B42)</f>
        <v>1</v>
      </c>
      <c r="C41" s="17">
        <f>SUM(C42)</f>
        <v>220</v>
      </c>
      <c r="D41" s="20">
        <f>SUM(D42)</f>
        <v>611</v>
      </c>
      <c r="F41" s="3"/>
    </row>
    <row r="42" spans="1:10" s="2" customFormat="1" ht="15.75" customHeight="1" x14ac:dyDescent="0.2">
      <c r="A42" s="30" t="s">
        <v>30</v>
      </c>
      <c r="B42" s="32">
        <v>1</v>
      </c>
      <c r="C42" s="32">
        <v>220</v>
      </c>
      <c r="D42" s="31">
        <v>611</v>
      </c>
      <c r="F42" s="3"/>
    </row>
    <row r="43" spans="1:10" s="2" customFormat="1" ht="18.75" customHeight="1" x14ac:dyDescent="0.2">
      <c r="A43" s="6" t="s">
        <v>26</v>
      </c>
      <c r="B43" s="7"/>
      <c r="C43" s="7"/>
      <c r="D43" s="7"/>
      <c r="E43" s="7"/>
      <c r="F43" s="3"/>
    </row>
    <row r="44" spans="1:10" s="2" customFormat="1" ht="14.1" customHeight="1" x14ac:dyDescent="0.2">
      <c r="A44" s="8" t="s">
        <v>21</v>
      </c>
      <c r="B44" s="8"/>
      <c r="C44" s="8"/>
      <c r="D44" s="8"/>
      <c r="E44" s="8"/>
      <c r="F44" s="3"/>
    </row>
    <row r="45" spans="1:10" s="2" customFormat="1" ht="12" customHeight="1" x14ac:dyDescent="0.2">
      <c r="A45" s="8" t="s">
        <v>14</v>
      </c>
      <c r="B45" s="8"/>
      <c r="C45" s="8"/>
      <c r="D45" s="8"/>
      <c r="E45" s="8"/>
      <c r="F45" s="3"/>
    </row>
    <row r="46" spans="1:10" s="2" customFormat="1" ht="14.1" customHeight="1" x14ac:dyDescent="0.2">
      <c r="A46" s="29" t="s">
        <v>16</v>
      </c>
      <c r="B46" s="8"/>
      <c r="C46" s="8"/>
      <c r="D46" s="8"/>
      <c r="E46" s="8"/>
      <c r="F46" s="3"/>
    </row>
    <row r="47" spans="1:10" s="2" customFormat="1" ht="14.25" customHeight="1" x14ac:dyDescent="0.2">
      <c r="A47" s="9" t="s">
        <v>6</v>
      </c>
      <c r="B47" s="1"/>
      <c r="C47" s="1"/>
      <c r="D47" s="1"/>
      <c r="F47" s="3"/>
    </row>
    <row r="48" spans="1:10" s="2" customFormat="1" ht="16.5" customHeight="1" x14ac:dyDescent="0.2">
      <c r="A48" s="1" t="s">
        <v>13</v>
      </c>
      <c r="B48" s="1"/>
      <c r="C48" s="1"/>
      <c r="D48" s="1"/>
      <c r="F48" s="3"/>
    </row>
    <row r="49" spans="1:6" s="2" customFormat="1" ht="20.100000000000001" customHeight="1" x14ac:dyDescent="0.2">
      <c r="A49" s="1"/>
      <c r="B49" s="1"/>
      <c r="C49" s="1"/>
      <c r="D49" s="1"/>
      <c r="F49" s="3"/>
    </row>
    <row r="50" spans="1:6" s="2" customFormat="1" ht="20.100000000000001" customHeight="1" x14ac:dyDescent="0.2">
      <c r="A50" s="1"/>
      <c r="B50" s="1"/>
      <c r="C50" s="1"/>
      <c r="D50" s="1"/>
      <c r="F50" s="3"/>
    </row>
    <row r="51" spans="1:6" s="2" customFormat="1" ht="20.100000000000001" customHeight="1" x14ac:dyDescent="0.2">
      <c r="A51" s="1"/>
      <c r="B51" s="1"/>
      <c r="C51" s="1"/>
      <c r="D51" s="1"/>
      <c r="F51" s="3"/>
    </row>
    <row r="52" spans="1:6" s="2" customFormat="1" ht="20.100000000000001" customHeight="1" x14ac:dyDescent="0.2">
      <c r="A52" s="1"/>
      <c r="B52" s="1"/>
      <c r="C52" s="1"/>
      <c r="D52" s="1"/>
      <c r="F52" s="3"/>
    </row>
    <row r="53" spans="1:6" s="2" customFormat="1" ht="20.100000000000001" customHeight="1" x14ac:dyDescent="0.2">
      <c r="A53" s="1"/>
      <c r="B53" s="1"/>
      <c r="C53" s="1"/>
      <c r="D53" s="1"/>
      <c r="F53" s="3"/>
    </row>
    <row r="54" spans="1:6" s="2" customFormat="1" ht="20.100000000000001" customHeight="1" x14ac:dyDescent="0.2">
      <c r="A54" s="1"/>
      <c r="B54" s="1"/>
      <c r="C54" s="1"/>
      <c r="D54" s="1"/>
      <c r="F54" s="3"/>
    </row>
    <row r="55" spans="1:6" s="2" customFormat="1" ht="20.100000000000001" customHeight="1" x14ac:dyDescent="0.2">
      <c r="A55" s="1"/>
      <c r="B55" s="1"/>
      <c r="C55" s="1"/>
      <c r="D55" s="1"/>
      <c r="F55" s="3"/>
    </row>
    <row r="56" spans="1:6" s="2" customFormat="1" ht="20.100000000000001" customHeight="1" x14ac:dyDescent="0.2">
      <c r="A56" s="1"/>
      <c r="B56" s="1"/>
      <c r="C56" s="1"/>
      <c r="D56" s="1"/>
      <c r="F56" s="3"/>
    </row>
    <row r="57" spans="1:6" s="2" customFormat="1" ht="20.100000000000001" customHeight="1" x14ac:dyDescent="0.2">
      <c r="A57" s="1"/>
      <c r="B57" s="1"/>
      <c r="C57" s="1"/>
      <c r="D57" s="1"/>
      <c r="F57" s="3"/>
    </row>
    <row r="58" spans="1:6" s="2" customFormat="1" ht="7.5" customHeight="1" x14ac:dyDescent="0.2">
      <c r="A58" s="1"/>
      <c r="B58" s="1"/>
      <c r="C58" s="1"/>
      <c r="D58" s="1"/>
      <c r="F58" s="3"/>
    </row>
    <row r="59" spans="1:6" ht="13.5" customHeight="1" x14ac:dyDescent="0.2"/>
    <row r="60" spans="1:6" ht="14.1" customHeight="1" x14ac:dyDescent="0.2"/>
    <row r="61" spans="1:6" ht="14.1" customHeight="1" x14ac:dyDescent="0.2"/>
    <row r="62" spans="1:6" ht="14.1" customHeight="1" x14ac:dyDescent="0.2"/>
    <row r="63" spans="1:6" ht="14.1" customHeight="1" x14ac:dyDescent="0.2"/>
  </sheetData>
  <mergeCells count="9">
    <mergeCell ref="A7:D7"/>
    <mergeCell ref="A8:D8"/>
    <mergeCell ref="A9:A10"/>
    <mergeCell ref="B9:D9"/>
    <mergeCell ref="A1:D1"/>
    <mergeCell ref="A2:D2"/>
    <mergeCell ref="A3:D3"/>
    <mergeCell ref="A5:D5"/>
    <mergeCell ref="A6:D6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Cuadro_10</vt:lpstr>
      <vt:lpstr>Cuadro_10!Área_de_impresión</vt:lpstr>
      <vt:lpstr>Cuadro_10!Títulos_a_imprimir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2025-05-02T13:10:07Z</cp:lastPrinted>
  <dcterms:created xsi:type="dcterms:W3CDTF">2022-02-03T19:10:29Z</dcterms:created>
  <dcterms:modified xsi:type="dcterms:W3CDTF">2025-05-02T21:02:32Z</dcterms:modified>
</cp:coreProperties>
</file>